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RED\ABARROTES\"/>
    </mc:Choice>
  </mc:AlternateContent>
  <bookViews>
    <workbookView xWindow="28680" yWindow="-120" windowWidth="29040" windowHeight="15720"/>
  </bookViews>
  <sheets>
    <sheet name="Hoja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1" l="1"/>
  <c r="G33" i="1"/>
  <c r="H33" i="1" s="1"/>
  <c r="I33" i="1" s="1"/>
  <c r="G32" i="1"/>
  <c r="H32" i="1" s="1"/>
  <c r="I32" i="1" s="1"/>
  <c r="G31" i="1"/>
  <c r="H31" i="1" s="1"/>
  <c r="I31" i="1" s="1"/>
  <c r="G30" i="1"/>
  <c r="H30" i="1" s="1"/>
  <c r="I30" i="1" s="1"/>
  <c r="G29" i="1"/>
  <c r="H29" i="1" s="1"/>
  <c r="I29" i="1" s="1"/>
  <c r="G28" i="1"/>
  <c r="H28" i="1" s="1"/>
  <c r="I28" i="1" s="1"/>
  <c r="G27" i="1"/>
  <c r="H27" i="1" s="1"/>
  <c r="I27" i="1" s="1"/>
  <c r="G26" i="1"/>
  <c r="H26" i="1" s="1"/>
  <c r="I26" i="1" s="1"/>
  <c r="G25" i="1"/>
  <c r="H25" i="1" s="1"/>
  <c r="I25" i="1" s="1"/>
  <c r="G24" i="1"/>
  <c r="H24" i="1" s="1"/>
  <c r="I24" i="1" s="1"/>
  <c r="G23" i="1"/>
  <c r="H23" i="1" s="1"/>
  <c r="I23" i="1" s="1"/>
  <c r="G22" i="1"/>
  <c r="H22" i="1" s="1"/>
  <c r="I22" i="1" s="1"/>
  <c r="G21" i="1"/>
  <c r="H21" i="1" s="1"/>
  <c r="I21" i="1" s="1"/>
  <c r="G20" i="1"/>
  <c r="H20" i="1" s="1"/>
  <c r="I20" i="1" s="1"/>
  <c r="G19" i="1"/>
  <c r="H19" i="1" s="1"/>
  <c r="I19" i="1" s="1"/>
  <c r="G18" i="1"/>
  <c r="H18" i="1" s="1"/>
  <c r="I18" i="1" s="1"/>
  <c r="G17" i="1"/>
  <c r="H17" i="1" s="1"/>
  <c r="I17" i="1" s="1"/>
  <c r="G16" i="1"/>
  <c r="H16" i="1" s="1"/>
  <c r="I16" i="1" s="1"/>
  <c r="G15" i="1"/>
  <c r="H15" i="1" s="1"/>
  <c r="I15" i="1" s="1"/>
  <c r="G14" i="1"/>
  <c r="H14" i="1" s="1"/>
  <c r="I14" i="1" s="1"/>
  <c r="G13" i="1"/>
  <c r="H13" i="1" s="1"/>
  <c r="I13" i="1" s="1"/>
  <c r="G12" i="1"/>
  <c r="H12" i="1" s="1"/>
  <c r="I12" i="1" s="1"/>
  <c r="G11" i="1"/>
  <c r="H11" i="1" s="1"/>
  <c r="I11" i="1" s="1"/>
  <c r="G10" i="1"/>
  <c r="H10" i="1" s="1"/>
  <c r="I10" i="1" s="1"/>
  <c r="G9" i="1"/>
  <c r="H9" i="1" s="1"/>
  <c r="I9" i="1" s="1"/>
  <c r="G8" i="1"/>
  <c r="H8" i="1" s="1"/>
  <c r="I8" i="1" s="1"/>
</calcChain>
</file>

<file path=xl/sharedStrings.xml><?xml version="1.0" encoding="utf-8"?>
<sst xmlns="http://schemas.openxmlformats.org/spreadsheetml/2006/main" count="100" uniqueCount="52">
  <si>
    <t>LICITACIÓN PÚBLICA LOCAL LPLCC/REDCJM/011/2026 CON CONCURRENCIA DEL COMITÉ PARA LA “ADQUISICIÓN DE ABARROTES PARA EL OPD RED DE CENTROS DE JUSTICIA PARA LAS MUJERES”</t>
  </si>
  <si>
    <t xml:space="preserve">ANEXO 5 PROPUESTA ECONÓMICA </t>
  </si>
  <si>
    <t>CONSECUTIVO</t>
  </si>
  <si>
    <t>CANTIDAD</t>
  </si>
  <si>
    <t>UNIDAD DE MEDIDA</t>
  </si>
  <si>
    <t>DESCRIPCIÓN</t>
  </si>
  <si>
    <t>Tratamiento Fiscal</t>
  </si>
  <si>
    <t>Importe del Impuesto</t>
  </si>
  <si>
    <t>Precio Unitario con Impuestos</t>
  </si>
  <si>
    <t xml:space="preserve">PAQUETE </t>
  </si>
  <si>
    <t>AGUA NATURAL EMBOTELLADA 355 ML CON 40 PIEZAS</t>
  </si>
  <si>
    <t>$</t>
  </si>
  <si>
    <t>PIEZA</t>
  </si>
  <si>
    <t>ATÚN EN AGUA LATA 140 GR</t>
  </si>
  <si>
    <t>CAJA</t>
  </si>
  <si>
    <t>AZÚCAR REFINADA CAJA DE 1000 MIL SOBRES DE 4 GR C/U</t>
  </si>
  <si>
    <t xml:space="preserve">REFRESCO DE LATA 235 ML, SABORES SURTIDOS </t>
  </si>
  <si>
    <t>BEBIDA REHIDRATANTE SABORES SURTIDOS DE 600 ML</t>
  </si>
  <si>
    <t>CAFÉ SOLUBLE FRASCO DE 120 GR</t>
  </si>
  <si>
    <t>CAFÉ DE GRANO PARA CAFETERA 1.2 KG</t>
  </si>
  <si>
    <t>CHILORIO DE CERDO DE 215 GR</t>
  </si>
  <si>
    <t>FRIJOLES BAYOS REFRITOS 430 GR</t>
  </si>
  <si>
    <t>ENSALADA DE VERDURAS LATA DE 210 G</t>
  </si>
  <si>
    <t xml:space="preserve">CAJA DE GALLETA SALADA CON PAQUETE DE 13 GR / 200 PAQUETES </t>
  </si>
  <si>
    <t>GALLETA SURTIDA CAJA DE 424 GR</t>
  </si>
  <si>
    <t>GALLETAS TUBO DE 170 GR</t>
  </si>
  <si>
    <t>LECHE FORMULA INFANTIL ETAPA 2 (6 A 12 MESES) LATAS DE 360 GR</t>
  </si>
  <si>
    <t>LECHE FORMULA INFANTIL ETAPA 1 (0 A 6 MESES) LATAS DE 360 GR</t>
  </si>
  <si>
    <t>LECHE EN POLVO DESLACTOSADA PARA NIÑOS DE 1 A 3 AÑOS LATA DE 360 GR</t>
  </si>
  <si>
    <t>LECHE CONDENSADA 335 GR</t>
  </si>
  <si>
    <t>PAPILLA INFANTIL SABORES SURTIDOS FRASCO DE 71 GR</t>
  </si>
  <si>
    <t>SAL REFINADA 1 KG</t>
  </si>
  <si>
    <t>SALSA DE TOMATE EN FRASCO DE 320 GR</t>
  </si>
  <si>
    <t>CEREAL INDIVIDUAL CAJA DE 30 GR PAQUETES CON 20 PIEZAS</t>
  </si>
  <si>
    <t>SOPA DE RAMEN INSTANTANEA, CAJA SABOR CAMARON CON 12 PIEZAS DE 64 GR C/U</t>
  </si>
  <si>
    <t>SUSTITUTO DE CREMA CAJA CON 200 SOBRES 4 GR</t>
  </si>
  <si>
    <t>SUSTITUTO DE AZUCAR CAJA CON 300 SOBRES DE 1 GR</t>
  </si>
  <si>
    <t>TE DE VARIOS SABORES CAJA CON 186 SOBRES</t>
  </si>
  <si>
    <t>GRAN TOTAL</t>
  </si>
  <si>
    <t>CANTIDAD CON LETRA (CON IVA INCLUIDO):</t>
  </si>
  <si>
    <t>TIEMPO DE ENTREGA: El licitante deberá, señalar fecha específica y/o plazo, de conformidad con lo establecido en el punto 5.6 de las presentes bases, precisando si el número de días son naturales o hábiles, tomando en cuenta que estos se contarán a partir de la notificación del fallo en caso de resultar adjudicado.</t>
  </si>
  <si>
    <t>CONDICIONES DE PAGO: dentro de los 30 días naturales posteriores a la recepción de la documentación correspondiente, en la Unidad Centralizada de Compras.</t>
  </si>
  <si>
    <t xml:space="preserve">Declaro bajo protesta de decir verdad que los precios incluyen todos los costos involucrados y se presentan en moneda nacional con los impuestos desglosados. </t>
  </si>
  <si>
    <t>Manifiesto que los precios cotizados en la presente propuesta serán los mismos en caso de que la Unidad Centralizada de Compras del OPD Red de Centros de Justicia para las Mujeres, opte por realizar ajustes al momento de adjudicar los bienes objeto de este “PROCEDIMIENTO DE CONTRATACIÓN”.</t>
  </si>
  <si>
    <t>ATENTAMENTE</t>
  </si>
  <si>
    <t>Fecha</t>
  </si>
  <si>
    <t>Nombre y firma autógrafa del participante y/o de su representante legal.</t>
  </si>
  <si>
    <t>PRECIO POR LA CANTIDAD SOLICITDA CON IMPUESTOS INCUIDOS EN CASO DE APLICAR.</t>
  </si>
  <si>
    <t>PRECIO UNITARIO POR LA UNIDAD DE MEDIDA, ANTES DE IMPUESTOS</t>
  </si>
  <si>
    <t>Exento</t>
  </si>
  <si>
    <t>INSTRUCCIONES: DEBERÁN POSICIONARSE SOBRE LA COLUMNA DE TRATAMIENTO FISCAL Y ESTA EN ES UNA COLUMNA CON LISTAS DESPLEGABLES QUE DEBERÁN SELECCIONAR EN CADA CASO EN PARTICULAR, SEGÚN CORRESPONDA, SI NO INCLUYE IMPUESTO FAVOR DE SELECCIONAR LA OPCION DE EXENTO.</t>
  </si>
  <si>
    <t>GALLETAS SURTIDAS CAJA DE 1.074 KG CON 40 PAQ. 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</si>
</sst>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b/>
      <sz val="11"/>
      <color rgb="FF000000"/>
      <name val="Calibri"/>
      <family val="2"/>
    </font>
    <font>
      <sz val="11"/>
      <color rgb="FF000000"/>
      <name val="Calibri"/>
      <family val="2"/>
    </font>
    <font>
      <b/>
      <sz val="10"/>
      <color rgb="FF000000"/>
      <name val="Calibri"/>
      <family val="2"/>
    </font>
    <font>
      <b/>
      <sz val="9"/>
      <color rgb="FF000000"/>
      <name val="Calibri"/>
      <family val="2"/>
    </font>
    <font>
      <sz val="9"/>
      <color rgb="FF000000"/>
      <name val="Calibri"/>
      <family val="2"/>
    </font>
    <font>
      <sz val="8"/>
      <color rgb="FF000000"/>
      <name val="Calibri"/>
      <family val="2"/>
    </font>
    <font>
      <b/>
      <sz val="7"/>
      <color rgb="FF000000"/>
      <name val="Calibri"/>
      <family val="2"/>
    </font>
    <font>
      <b/>
      <sz val="6"/>
      <color rgb="FF000000"/>
      <name val="Calibri"/>
      <family val="2"/>
    </font>
    <font>
      <b/>
      <sz val="11"/>
      <name val="Aptos Narrow"/>
    </font>
  </fonts>
  <fills count="5">
    <fill>
      <patternFill patternType="none"/>
    </fill>
    <fill>
      <patternFill patternType="gray125"/>
    </fill>
    <fill>
      <patternFill patternType="solid">
        <fgColor rgb="FFBFBFBF"/>
        <bgColor indexed="64"/>
      </patternFill>
    </fill>
    <fill>
      <patternFill patternType="solid">
        <fgColor rgb="FFD9EAD3"/>
      </patternFill>
    </fill>
    <fill>
      <patternFill patternType="solid">
        <fgColor theme="3"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1">
    <xf numFmtId="0" fontId="0" fillId="0" borderId="0"/>
  </cellStyleXfs>
  <cellXfs count="35">
    <xf numFmtId="0" fontId="0" fillId="0" borderId="0" xfId="0"/>
    <xf numFmtId="0" fontId="0" fillId="0" borderId="1" xfId="0" applyBorder="1"/>
    <xf numFmtId="0" fontId="4" fillId="2" borderId="1" xfId="0" applyFont="1" applyFill="1" applyBorder="1" applyAlignment="1">
      <alignment horizontal="center" vertical="center" wrapText="1"/>
    </xf>
    <xf numFmtId="0" fontId="6" fillId="0" borderId="0" xfId="0" applyFont="1" applyAlignment="1">
      <alignment horizontal="left" vertical="center" indent="3"/>
    </xf>
    <xf numFmtId="0" fontId="8" fillId="0" borderId="0" xfId="0" applyFont="1" applyAlignment="1">
      <alignment horizontal="justify" vertical="center"/>
    </xf>
    <xf numFmtId="0" fontId="9" fillId="0" borderId="0" xfId="0" applyFont="1" applyAlignment="1">
      <alignment horizontal="justify" vertical="center"/>
    </xf>
    <xf numFmtId="0" fontId="10" fillId="0" borderId="0" xfId="0" applyFont="1" applyAlignment="1">
      <alignment horizontal="center" vertical="center"/>
    </xf>
    <xf numFmtId="0" fontId="11"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vertical="center"/>
    </xf>
    <xf numFmtId="0" fontId="1" fillId="0" borderId="0" xfId="0" applyFont="1"/>
    <xf numFmtId="0" fontId="2" fillId="0" borderId="0" xfId="0" applyFont="1" applyAlignment="1">
      <alignment horizontal="center" vertical="center" wrapText="1"/>
    </xf>
    <xf numFmtId="0" fontId="4" fillId="2" borderId="3" xfId="0" applyFont="1" applyFill="1" applyBorder="1" applyAlignment="1">
      <alignment horizontal="center" vertical="center" wrapText="1"/>
    </xf>
    <xf numFmtId="0" fontId="0" fillId="0" borderId="2" xfId="0" applyBorder="1"/>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2" fillId="3" borderId="1" xfId="0" applyFont="1" applyFill="1" applyBorder="1" applyAlignment="1">
      <alignment wrapText="1"/>
    </xf>
    <xf numFmtId="0" fontId="7" fillId="0" borderId="0" xfId="0" applyFont="1" applyAlignment="1">
      <alignment horizontal="left" vertical="center"/>
    </xf>
    <xf numFmtId="0" fontId="0" fillId="0" borderId="0" xfId="0" applyAlignment="1">
      <alignment horizontal="left"/>
    </xf>
    <xf numFmtId="0" fontId="8" fillId="0" borderId="0" xfId="0" applyFont="1" applyAlignment="1">
      <alignment horizontal="left" vertical="center"/>
    </xf>
    <xf numFmtId="0" fontId="1" fillId="0" borderId="0" xfId="0" applyFont="1" applyFill="1"/>
    <xf numFmtId="0" fontId="0" fillId="0" borderId="0" xfId="0" applyFill="1"/>
    <xf numFmtId="0" fontId="7" fillId="0" borderId="0" xfId="0" applyFont="1" applyAlignment="1">
      <alignment horizontal="left" vertical="center" wrapText="1"/>
    </xf>
    <xf numFmtId="0" fontId="3" fillId="0" borderId="0" xfId="0" applyFont="1" applyAlignment="1">
      <alignment horizontal="center" vertical="center" wrapText="1"/>
    </xf>
    <xf numFmtId="0" fontId="1" fillId="0" borderId="0" xfId="0" applyFont="1" applyAlignment="1">
      <alignment horizontal="center"/>
    </xf>
    <xf numFmtId="0" fontId="1" fillId="4" borderId="0" xfId="0" applyFont="1" applyFill="1" applyAlignment="1">
      <alignment horizontal="left" wrapText="1"/>
    </xf>
    <xf numFmtId="0" fontId="1" fillId="4" borderId="6" xfId="0" applyFont="1" applyFill="1" applyBorder="1" applyAlignment="1">
      <alignment horizontal="left" wrapText="1"/>
    </xf>
    <xf numFmtId="0" fontId="3" fillId="0" borderId="4" xfId="0" applyFont="1" applyBorder="1" applyAlignment="1">
      <alignment horizontal="right" vertical="center" wrapText="1"/>
    </xf>
    <xf numFmtId="0" fontId="3" fillId="0" borderId="0" xfId="0" applyFont="1" applyAlignment="1">
      <alignment horizontal="right" vertical="center" wrapText="1"/>
    </xf>
    <xf numFmtId="0" fontId="3" fillId="0" borderId="5" xfId="0" applyFont="1" applyBorder="1" applyAlignment="1">
      <alignment horizontal="right" vertical="center" wrapText="1"/>
    </xf>
    <xf numFmtId="0" fontId="6" fillId="0" borderId="0" xfId="0" applyFont="1" applyAlignment="1">
      <alignment horizontal="center" vertical="center"/>
    </xf>
    <xf numFmtId="0" fontId="8"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tabSelected="1" topLeftCell="A7" workbookViewId="0">
      <selection activeCell="J17" sqref="J17"/>
    </sheetView>
  </sheetViews>
  <sheetFormatPr baseColWidth="10" defaultRowHeight="14.25"/>
  <cols>
    <col min="4" max="4" width="46.75" customWidth="1"/>
    <col min="5" max="5" width="13.875" customWidth="1"/>
    <col min="6" max="6" width="12" customWidth="1"/>
    <col min="9" max="9" width="16.125" customWidth="1"/>
  </cols>
  <sheetData>
    <row r="1" spans="1:15" ht="14.45" customHeight="1">
      <c r="A1" s="24" t="s">
        <v>0</v>
      </c>
      <c r="B1" s="24"/>
      <c r="C1" s="24"/>
      <c r="D1" s="24"/>
      <c r="E1" s="24"/>
      <c r="F1" s="24"/>
      <c r="G1" s="24"/>
      <c r="H1" s="24"/>
      <c r="I1" s="24"/>
    </row>
    <row r="2" spans="1:15" ht="45.6" customHeight="1">
      <c r="A2" s="24"/>
      <c r="B2" s="24"/>
      <c r="C2" s="24"/>
      <c r="D2" s="24"/>
      <c r="E2" s="24"/>
      <c r="F2" s="24"/>
      <c r="G2" s="24"/>
      <c r="H2" s="24"/>
      <c r="I2" s="24"/>
    </row>
    <row r="3" spans="1:15" ht="14.45" customHeight="1">
      <c r="A3" s="25" t="s">
        <v>1</v>
      </c>
      <c r="B3" s="25"/>
      <c r="C3" s="25"/>
      <c r="D3" s="25"/>
      <c r="E3" s="25"/>
      <c r="F3" s="25"/>
      <c r="G3" s="25"/>
      <c r="H3" s="25"/>
      <c r="I3" s="25"/>
    </row>
    <row r="4" spans="1:15" ht="14.45" customHeight="1">
      <c r="D4" s="10"/>
    </row>
    <row r="5" spans="1:15" ht="21.6" customHeight="1">
      <c r="A5" s="26" t="s">
        <v>50</v>
      </c>
      <c r="B5" s="26"/>
      <c r="C5" s="26"/>
      <c r="D5" s="26"/>
      <c r="E5" s="26"/>
      <c r="F5" s="26"/>
      <c r="G5" s="26"/>
      <c r="H5" s="26"/>
      <c r="I5" s="26"/>
      <c r="J5" s="21"/>
      <c r="K5" s="21"/>
      <c r="L5" s="21"/>
      <c r="M5" s="21"/>
      <c r="N5" s="22"/>
      <c r="O5" s="22"/>
    </row>
    <row r="6" spans="1:15">
      <c r="A6" s="27"/>
      <c r="B6" s="27"/>
      <c r="C6" s="27"/>
      <c r="D6" s="27"/>
      <c r="E6" s="27"/>
      <c r="F6" s="27"/>
      <c r="G6" s="27"/>
      <c r="H6" s="27"/>
      <c r="I6" s="27"/>
    </row>
    <row r="7" spans="1:15" ht="100.5" customHeight="1">
      <c r="A7" s="12" t="s">
        <v>2</v>
      </c>
      <c r="B7" s="12" t="s">
        <v>3</v>
      </c>
      <c r="C7" s="12" t="s">
        <v>4</v>
      </c>
      <c r="D7" s="12" t="s">
        <v>5</v>
      </c>
      <c r="E7" s="2" t="s">
        <v>48</v>
      </c>
      <c r="F7" s="17" t="s">
        <v>6</v>
      </c>
      <c r="G7" s="17" t="s">
        <v>7</v>
      </c>
      <c r="H7" s="17" t="s">
        <v>8</v>
      </c>
      <c r="I7" s="2" t="s">
        <v>47</v>
      </c>
    </row>
    <row r="8" spans="1:15" ht="31.5" customHeight="1">
      <c r="A8" s="14">
        <v>1</v>
      </c>
      <c r="B8" s="15">
        <v>1000</v>
      </c>
      <c r="C8" s="15" t="s">
        <v>9</v>
      </c>
      <c r="D8" s="16" t="s">
        <v>10</v>
      </c>
      <c r="E8" s="13" t="s">
        <v>11</v>
      </c>
      <c r="F8" s="1" t="s">
        <v>49</v>
      </c>
      <c r="G8" s="1">
        <f t="shared" ref="G8:G33" si="0">IF(F8="Exento",0,IF(F8="IVA 0%",0,IF(F8="IVA 16%",E8*16%,IF(F8="IEPS 8%",E8*8%,IF(F8="IEPS 26.5%",E8*26.5%,IF(F8="IEPS 30%",E8*30%,IF(F8="IEPS 53%",E8*53%,0)))))))</f>
        <v>0</v>
      </c>
      <c r="H8" s="1" t="e">
        <f t="shared" ref="H8:H33" si="1">E8+G8</f>
        <v>#VALUE!</v>
      </c>
      <c r="I8" s="1" t="e">
        <f>E8*H8</f>
        <v>#VALUE!</v>
      </c>
    </row>
    <row r="9" spans="1:15" ht="35.450000000000003" customHeight="1">
      <c r="A9" s="14">
        <v>2</v>
      </c>
      <c r="B9" s="15">
        <v>500</v>
      </c>
      <c r="C9" s="15" t="s">
        <v>12</v>
      </c>
      <c r="D9" s="16" t="s">
        <v>13</v>
      </c>
      <c r="E9" s="13" t="s">
        <v>11</v>
      </c>
      <c r="F9" s="1"/>
      <c r="G9" s="1">
        <f t="shared" si="0"/>
        <v>0</v>
      </c>
      <c r="H9" s="1" t="e">
        <f t="shared" si="1"/>
        <v>#VALUE!</v>
      </c>
      <c r="I9" s="1" t="e">
        <f t="shared" ref="I9:I33" si="2">E9*H9</f>
        <v>#VALUE!</v>
      </c>
    </row>
    <row r="10" spans="1:15" ht="30.95" customHeight="1">
      <c r="A10" s="14">
        <v>3</v>
      </c>
      <c r="B10" s="15">
        <v>150</v>
      </c>
      <c r="C10" s="15" t="s">
        <v>14</v>
      </c>
      <c r="D10" s="16" t="s">
        <v>15</v>
      </c>
      <c r="E10" s="13" t="s">
        <v>11</v>
      </c>
      <c r="F10" s="1"/>
      <c r="G10" s="1">
        <f t="shared" si="0"/>
        <v>0</v>
      </c>
      <c r="H10" s="1" t="e">
        <f t="shared" si="1"/>
        <v>#VALUE!</v>
      </c>
      <c r="I10" s="1" t="e">
        <f t="shared" si="2"/>
        <v>#VALUE!</v>
      </c>
    </row>
    <row r="11" spans="1:15" ht="35.1" customHeight="1">
      <c r="A11" s="14">
        <v>4</v>
      </c>
      <c r="B11" s="15">
        <v>4800</v>
      </c>
      <c r="C11" s="15" t="s">
        <v>12</v>
      </c>
      <c r="D11" s="16" t="s">
        <v>16</v>
      </c>
      <c r="E11" s="13" t="s">
        <v>11</v>
      </c>
      <c r="F11" s="1"/>
      <c r="G11" s="1">
        <f t="shared" si="0"/>
        <v>0</v>
      </c>
      <c r="H11" s="1" t="e">
        <f t="shared" si="1"/>
        <v>#VALUE!</v>
      </c>
      <c r="I11" s="1" t="e">
        <f t="shared" si="2"/>
        <v>#VALUE!</v>
      </c>
    </row>
    <row r="12" spans="1:15" ht="29.1" customHeight="1">
      <c r="A12" s="14">
        <v>5</v>
      </c>
      <c r="B12" s="15">
        <v>500</v>
      </c>
      <c r="C12" s="15" t="s">
        <v>12</v>
      </c>
      <c r="D12" s="16" t="s">
        <v>17</v>
      </c>
      <c r="E12" s="13" t="s">
        <v>11</v>
      </c>
      <c r="F12" s="1"/>
      <c r="G12" s="1">
        <f t="shared" si="0"/>
        <v>0</v>
      </c>
      <c r="H12" s="1" t="e">
        <f t="shared" si="1"/>
        <v>#VALUE!</v>
      </c>
      <c r="I12" s="1" t="e">
        <f t="shared" si="2"/>
        <v>#VALUE!</v>
      </c>
    </row>
    <row r="13" spans="1:15" ht="15">
      <c r="A13" s="14">
        <v>6</v>
      </c>
      <c r="B13" s="15">
        <v>900</v>
      </c>
      <c r="C13" s="15" t="s">
        <v>12</v>
      </c>
      <c r="D13" s="16" t="s">
        <v>18</v>
      </c>
      <c r="E13" s="13" t="s">
        <v>11</v>
      </c>
      <c r="F13" s="1"/>
      <c r="G13" s="1">
        <f t="shared" si="0"/>
        <v>0</v>
      </c>
      <c r="H13" s="1" t="e">
        <f t="shared" si="1"/>
        <v>#VALUE!</v>
      </c>
      <c r="I13" s="1" t="e">
        <f t="shared" si="2"/>
        <v>#VALUE!</v>
      </c>
    </row>
    <row r="14" spans="1:15" ht="15">
      <c r="A14" s="14">
        <v>7</v>
      </c>
      <c r="B14" s="15">
        <v>300</v>
      </c>
      <c r="C14" s="15" t="s">
        <v>12</v>
      </c>
      <c r="D14" s="16" t="s">
        <v>19</v>
      </c>
      <c r="E14" s="13" t="s">
        <v>11</v>
      </c>
      <c r="F14" s="1"/>
      <c r="G14" s="1">
        <f t="shared" si="0"/>
        <v>0</v>
      </c>
      <c r="H14" s="1" t="e">
        <f t="shared" si="1"/>
        <v>#VALUE!</v>
      </c>
      <c r="I14" s="1" t="e">
        <f t="shared" si="2"/>
        <v>#VALUE!</v>
      </c>
    </row>
    <row r="15" spans="1:15" ht="15">
      <c r="A15" s="14">
        <v>8</v>
      </c>
      <c r="B15" s="15">
        <v>600</v>
      </c>
      <c r="C15" s="15" t="s">
        <v>12</v>
      </c>
      <c r="D15" s="16" t="s">
        <v>20</v>
      </c>
      <c r="E15" s="13" t="s">
        <v>11</v>
      </c>
      <c r="F15" s="1"/>
      <c r="G15" s="1">
        <f t="shared" si="0"/>
        <v>0</v>
      </c>
      <c r="H15" s="1" t="e">
        <f t="shared" si="1"/>
        <v>#VALUE!</v>
      </c>
      <c r="I15" s="1" t="e">
        <f t="shared" si="2"/>
        <v>#VALUE!</v>
      </c>
    </row>
    <row r="16" spans="1:15" ht="15">
      <c r="A16" s="14">
        <v>9</v>
      </c>
      <c r="B16" s="15">
        <v>600</v>
      </c>
      <c r="C16" s="15" t="s">
        <v>12</v>
      </c>
      <c r="D16" s="16" t="s">
        <v>21</v>
      </c>
      <c r="E16" s="13" t="s">
        <v>11</v>
      </c>
      <c r="F16" s="1"/>
      <c r="G16" s="1">
        <f t="shared" si="0"/>
        <v>0</v>
      </c>
      <c r="H16" s="1" t="e">
        <f t="shared" si="1"/>
        <v>#VALUE!</v>
      </c>
      <c r="I16" s="1" t="e">
        <f t="shared" si="2"/>
        <v>#VALUE!</v>
      </c>
    </row>
    <row r="17" spans="1:9" ht="15">
      <c r="A17" s="14">
        <v>10</v>
      </c>
      <c r="B17" s="15">
        <v>700</v>
      </c>
      <c r="C17" s="15" t="s">
        <v>12</v>
      </c>
      <c r="D17" s="16" t="s">
        <v>22</v>
      </c>
      <c r="E17" s="13" t="s">
        <v>11</v>
      </c>
      <c r="F17" s="1"/>
      <c r="G17" s="1">
        <f t="shared" si="0"/>
        <v>0</v>
      </c>
      <c r="H17" s="1" t="e">
        <f t="shared" si="1"/>
        <v>#VALUE!</v>
      </c>
      <c r="I17" s="1" t="e">
        <f t="shared" si="2"/>
        <v>#VALUE!</v>
      </c>
    </row>
    <row r="18" spans="1:9" ht="29.1" customHeight="1">
      <c r="A18" s="14">
        <v>11</v>
      </c>
      <c r="B18" s="15">
        <v>200</v>
      </c>
      <c r="C18" s="15" t="s">
        <v>12</v>
      </c>
      <c r="D18" s="16" t="s">
        <v>23</v>
      </c>
      <c r="E18" s="13" t="s">
        <v>11</v>
      </c>
      <c r="F18" s="1"/>
      <c r="G18" s="1">
        <f t="shared" si="0"/>
        <v>0</v>
      </c>
      <c r="H18" s="1" t="e">
        <f t="shared" si="1"/>
        <v>#VALUE!</v>
      </c>
      <c r="I18" s="1" t="e">
        <f t="shared" si="2"/>
        <v>#VALUE!</v>
      </c>
    </row>
    <row r="19" spans="1:9" ht="29.1" customHeight="1">
      <c r="A19" s="14">
        <v>12</v>
      </c>
      <c r="B19" s="15">
        <v>200</v>
      </c>
      <c r="C19" s="15" t="s">
        <v>14</v>
      </c>
      <c r="D19" s="16" t="s">
        <v>51</v>
      </c>
      <c r="E19" s="13" t="s">
        <v>11</v>
      </c>
      <c r="F19" s="1"/>
      <c r="G19" s="1">
        <f t="shared" si="0"/>
        <v>0</v>
      </c>
      <c r="H19" s="1" t="e">
        <f t="shared" si="1"/>
        <v>#VALUE!</v>
      </c>
      <c r="I19" s="1" t="e">
        <f t="shared" si="2"/>
        <v>#VALUE!</v>
      </c>
    </row>
    <row r="20" spans="1:9" ht="15">
      <c r="A20" s="14">
        <v>13</v>
      </c>
      <c r="B20" s="15">
        <v>1200</v>
      </c>
      <c r="C20" s="15" t="s">
        <v>14</v>
      </c>
      <c r="D20" s="16" t="s">
        <v>24</v>
      </c>
      <c r="E20" s="13" t="s">
        <v>11</v>
      </c>
      <c r="F20" s="1"/>
      <c r="G20" s="1">
        <f t="shared" si="0"/>
        <v>0</v>
      </c>
      <c r="H20" s="1" t="e">
        <f t="shared" si="1"/>
        <v>#VALUE!</v>
      </c>
      <c r="I20" s="1" t="e">
        <f t="shared" si="2"/>
        <v>#VALUE!</v>
      </c>
    </row>
    <row r="21" spans="1:9" ht="15">
      <c r="A21" s="14">
        <v>14</v>
      </c>
      <c r="B21" s="15">
        <v>850</v>
      </c>
      <c r="C21" s="15" t="s">
        <v>12</v>
      </c>
      <c r="D21" s="16" t="s">
        <v>25</v>
      </c>
      <c r="E21" s="13" t="s">
        <v>11</v>
      </c>
      <c r="F21" s="1"/>
      <c r="G21" s="1">
        <f t="shared" si="0"/>
        <v>0</v>
      </c>
      <c r="H21" s="1" t="e">
        <f t="shared" si="1"/>
        <v>#VALUE!</v>
      </c>
      <c r="I21" s="1" t="e">
        <f t="shared" si="2"/>
        <v>#VALUE!</v>
      </c>
    </row>
    <row r="22" spans="1:9" ht="29.1" customHeight="1">
      <c r="A22" s="14">
        <v>15</v>
      </c>
      <c r="B22" s="15">
        <v>150</v>
      </c>
      <c r="C22" s="15" t="s">
        <v>12</v>
      </c>
      <c r="D22" s="16" t="s">
        <v>26</v>
      </c>
      <c r="E22" s="13" t="s">
        <v>11</v>
      </c>
      <c r="F22" s="1"/>
      <c r="G22" s="1">
        <f t="shared" si="0"/>
        <v>0</v>
      </c>
      <c r="H22" s="1" t="e">
        <f t="shared" si="1"/>
        <v>#VALUE!</v>
      </c>
      <c r="I22" s="1" t="e">
        <f t="shared" si="2"/>
        <v>#VALUE!</v>
      </c>
    </row>
    <row r="23" spans="1:9" ht="29.1" customHeight="1">
      <c r="A23" s="14">
        <v>16</v>
      </c>
      <c r="B23" s="15">
        <v>150</v>
      </c>
      <c r="C23" s="15" t="s">
        <v>12</v>
      </c>
      <c r="D23" s="16" t="s">
        <v>27</v>
      </c>
      <c r="E23" s="13" t="s">
        <v>11</v>
      </c>
      <c r="F23" s="1"/>
      <c r="G23" s="1">
        <f t="shared" si="0"/>
        <v>0</v>
      </c>
      <c r="H23" s="1" t="e">
        <f t="shared" si="1"/>
        <v>#VALUE!</v>
      </c>
      <c r="I23" s="1" t="e">
        <f t="shared" si="2"/>
        <v>#VALUE!</v>
      </c>
    </row>
    <row r="24" spans="1:9" ht="29.1" customHeight="1">
      <c r="A24" s="14">
        <v>17</v>
      </c>
      <c r="B24" s="15">
        <v>150</v>
      </c>
      <c r="C24" s="15" t="s">
        <v>12</v>
      </c>
      <c r="D24" s="16" t="s">
        <v>28</v>
      </c>
      <c r="E24" s="13" t="s">
        <v>11</v>
      </c>
      <c r="F24" s="1"/>
      <c r="G24" s="1">
        <f t="shared" si="0"/>
        <v>0</v>
      </c>
      <c r="H24" s="1" t="e">
        <f t="shared" si="1"/>
        <v>#VALUE!</v>
      </c>
      <c r="I24" s="1" t="e">
        <f t="shared" si="2"/>
        <v>#VALUE!</v>
      </c>
    </row>
    <row r="25" spans="1:9" ht="15">
      <c r="A25" s="14">
        <v>18</v>
      </c>
      <c r="B25" s="15">
        <v>200</v>
      </c>
      <c r="C25" s="15" t="s">
        <v>12</v>
      </c>
      <c r="D25" s="16" t="s">
        <v>29</v>
      </c>
      <c r="E25" s="13" t="s">
        <v>11</v>
      </c>
      <c r="F25" s="1"/>
      <c r="G25" s="1">
        <f t="shared" si="0"/>
        <v>0</v>
      </c>
      <c r="H25" s="1" t="e">
        <f t="shared" si="1"/>
        <v>#VALUE!</v>
      </c>
      <c r="I25" s="1" t="e">
        <f t="shared" si="2"/>
        <v>#VALUE!</v>
      </c>
    </row>
    <row r="26" spans="1:9" ht="29.1" customHeight="1">
      <c r="A26" s="14">
        <v>19</v>
      </c>
      <c r="B26" s="15">
        <v>500</v>
      </c>
      <c r="C26" s="15" t="s">
        <v>12</v>
      </c>
      <c r="D26" s="16" t="s">
        <v>30</v>
      </c>
      <c r="E26" s="13" t="s">
        <v>11</v>
      </c>
      <c r="F26" s="1"/>
      <c r="G26" s="1">
        <f t="shared" si="0"/>
        <v>0</v>
      </c>
      <c r="H26" s="1" t="e">
        <f t="shared" si="1"/>
        <v>#VALUE!</v>
      </c>
      <c r="I26" s="1" t="e">
        <f t="shared" si="2"/>
        <v>#VALUE!</v>
      </c>
    </row>
    <row r="27" spans="1:9" ht="15">
      <c r="A27" s="14">
        <v>20</v>
      </c>
      <c r="B27" s="15">
        <v>110</v>
      </c>
      <c r="C27" s="15" t="s">
        <v>12</v>
      </c>
      <c r="D27" s="16" t="s">
        <v>31</v>
      </c>
      <c r="E27" s="13" t="s">
        <v>11</v>
      </c>
      <c r="F27" s="1"/>
      <c r="G27" s="1">
        <f t="shared" si="0"/>
        <v>0</v>
      </c>
      <c r="H27" s="1" t="e">
        <f t="shared" si="1"/>
        <v>#VALUE!</v>
      </c>
      <c r="I27" s="1" t="e">
        <f t="shared" si="2"/>
        <v>#VALUE!</v>
      </c>
    </row>
    <row r="28" spans="1:9" ht="15">
      <c r="A28" s="14">
        <v>21</v>
      </c>
      <c r="B28" s="15">
        <v>50</v>
      </c>
      <c r="C28" s="15" t="s">
        <v>12</v>
      </c>
      <c r="D28" s="16" t="s">
        <v>32</v>
      </c>
      <c r="E28" s="13" t="s">
        <v>11</v>
      </c>
      <c r="F28" s="1"/>
      <c r="G28" s="1">
        <f t="shared" si="0"/>
        <v>0</v>
      </c>
      <c r="H28" s="1" t="e">
        <f t="shared" si="1"/>
        <v>#VALUE!</v>
      </c>
      <c r="I28" s="1" t="e">
        <f t="shared" si="2"/>
        <v>#VALUE!</v>
      </c>
    </row>
    <row r="29" spans="1:9" ht="29.1" customHeight="1">
      <c r="A29" s="14">
        <v>22</v>
      </c>
      <c r="B29" s="15">
        <v>100</v>
      </c>
      <c r="C29" s="15" t="s">
        <v>14</v>
      </c>
      <c r="D29" s="16" t="s">
        <v>33</v>
      </c>
      <c r="E29" s="13" t="s">
        <v>11</v>
      </c>
      <c r="F29" s="1"/>
      <c r="G29" s="1">
        <f t="shared" si="0"/>
        <v>0</v>
      </c>
      <c r="H29" s="1" t="e">
        <f t="shared" si="1"/>
        <v>#VALUE!</v>
      </c>
      <c r="I29" s="1" t="e">
        <f t="shared" si="2"/>
        <v>#VALUE!</v>
      </c>
    </row>
    <row r="30" spans="1:9" ht="29.1" customHeight="1">
      <c r="A30" s="14">
        <v>23</v>
      </c>
      <c r="B30" s="15">
        <v>100</v>
      </c>
      <c r="C30" s="15" t="s">
        <v>14</v>
      </c>
      <c r="D30" s="16" t="s">
        <v>34</v>
      </c>
      <c r="E30" s="13" t="s">
        <v>11</v>
      </c>
      <c r="F30" s="1"/>
      <c r="G30" s="1">
        <f t="shared" si="0"/>
        <v>0</v>
      </c>
      <c r="H30" s="1" t="e">
        <f t="shared" si="1"/>
        <v>#VALUE!</v>
      </c>
      <c r="I30" s="1" t="e">
        <f t="shared" si="2"/>
        <v>#VALUE!</v>
      </c>
    </row>
    <row r="31" spans="1:9" ht="15">
      <c r="A31" s="14">
        <v>24</v>
      </c>
      <c r="B31" s="15">
        <v>208</v>
      </c>
      <c r="C31" s="15" t="s">
        <v>14</v>
      </c>
      <c r="D31" s="16" t="s">
        <v>35</v>
      </c>
      <c r="E31" s="13" t="s">
        <v>11</v>
      </c>
      <c r="F31" s="1"/>
      <c r="G31" s="1">
        <f t="shared" si="0"/>
        <v>0</v>
      </c>
      <c r="H31" s="1" t="e">
        <f t="shared" si="1"/>
        <v>#VALUE!</v>
      </c>
      <c r="I31" s="1" t="e">
        <f t="shared" si="2"/>
        <v>#VALUE!</v>
      </c>
    </row>
    <row r="32" spans="1:9" ht="15">
      <c r="A32" s="14">
        <v>25</v>
      </c>
      <c r="B32" s="15">
        <v>160</v>
      </c>
      <c r="C32" s="15" t="s">
        <v>14</v>
      </c>
      <c r="D32" s="16" t="s">
        <v>36</v>
      </c>
      <c r="E32" s="13" t="s">
        <v>11</v>
      </c>
      <c r="F32" s="1"/>
      <c r="G32" s="1">
        <f t="shared" si="0"/>
        <v>0</v>
      </c>
      <c r="H32" s="1" t="e">
        <f t="shared" si="1"/>
        <v>#VALUE!</v>
      </c>
      <c r="I32" s="1" t="e">
        <f t="shared" si="2"/>
        <v>#VALUE!</v>
      </c>
    </row>
    <row r="33" spans="1:9" ht="15">
      <c r="A33" s="14">
        <v>26</v>
      </c>
      <c r="B33" s="15">
        <v>70</v>
      </c>
      <c r="C33" s="15" t="s">
        <v>14</v>
      </c>
      <c r="D33" s="16" t="s">
        <v>37</v>
      </c>
      <c r="E33" s="13" t="s">
        <v>11</v>
      </c>
      <c r="F33" s="1"/>
      <c r="G33" s="1">
        <f t="shared" si="0"/>
        <v>0</v>
      </c>
      <c r="H33" s="1" t="e">
        <f t="shared" si="1"/>
        <v>#VALUE!</v>
      </c>
      <c r="I33" s="1" t="e">
        <f t="shared" si="2"/>
        <v>#VALUE!</v>
      </c>
    </row>
    <row r="34" spans="1:9" ht="15">
      <c r="D34" s="28" t="s">
        <v>38</v>
      </c>
      <c r="E34" s="29"/>
      <c r="F34" s="29"/>
      <c r="G34" s="29"/>
      <c r="H34" s="30"/>
      <c r="I34" s="1" t="e">
        <f>SUM(I8:I33)</f>
        <v>#VALUE!</v>
      </c>
    </row>
    <row r="35" spans="1:9" ht="15">
      <c r="D35" s="11"/>
    </row>
    <row r="36" spans="1:9">
      <c r="A36" s="31" t="s">
        <v>39</v>
      </c>
      <c r="B36" s="31"/>
      <c r="C36" s="31"/>
      <c r="D36" s="31"/>
      <c r="E36" s="31"/>
      <c r="F36" s="31"/>
      <c r="G36" s="31"/>
      <c r="H36" s="31"/>
      <c r="I36" s="31"/>
    </row>
    <row r="37" spans="1:9">
      <c r="A37" s="3"/>
    </row>
    <row r="38" spans="1:9" ht="38.1" customHeight="1">
      <c r="A38" s="23" t="s">
        <v>40</v>
      </c>
      <c r="B38" s="23"/>
      <c r="C38" s="23"/>
      <c r="D38" s="23"/>
      <c r="E38" s="23"/>
      <c r="F38" s="23"/>
      <c r="G38" s="23"/>
      <c r="H38" s="23"/>
      <c r="I38" s="23"/>
    </row>
    <row r="39" spans="1:9">
      <c r="A39" s="18"/>
      <c r="B39" s="19"/>
      <c r="C39" s="19"/>
      <c r="D39" s="19"/>
      <c r="E39" s="19"/>
      <c r="F39" s="19"/>
      <c r="G39" s="19"/>
      <c r="H39" s="19"/>
      <c r="I39" s="19"/>
    </row>
    <row r="40" spans="1:9" ht="32.1" customHeight="1">
      <c r="A40" s="23" t="s">
        <v>41</v>
      </c>
      <c r="B40" s="23"/>
      <c r="C40" s="23"/>
      <c r="D40" s="23"/>
      <c r="E40" s="23"/>
      <c r="F40" s="23"/>
      <c r="G40" s="23"/>
      <c r="H40" s="23"/>
      <c r="I40" s="23"/>
    </row>
    <row r="41" spans="1:9">
      <c r="A41" s="20"/>
      <c r="B41" s="19"/>
      <c r="C41" s="19"/>
      <c r="D41" s="19"/>
      <c r="E41" s="19"/>
      <c r="F41" s="19"/>
      <c r="G41" s="19"/>
      <c r="H41" s="19"/>
      <c r="I41" s="19"/>
    </row>
    <row r="42" spans="1:9" ht="32.450000000000003" customHeight="1">
      <c r="A42" s="32" t="s">
        <v>42</v>
      </c>
      <c r="B42" s="32"/>
      <c r="C42" s="32"/>
      <c r="D42" s="32"/>
      <c r="E42" s="32"/>
      <c r="F42" s="32"/>
      <c r="G42" s="32"/>
      <c r="H42" s="32"/>
      <c r="I42" s="32"/>
    </row>
    <row r="43" spans="1:9">
      <c r="A43" s="20"/>
      <c r="B43" s="19"/>
      <c r="C43" s="19"/>
      <c r="D43" s="19"/>
      <c r="E43" s="19"/>
      <c r="F43" s="19"/>
      <c r="G43" s="19"/>
      <c r="H43" s="19"/>
      <c r="I43" s="19"/>
    </row>
    <row r="44" spans="1:9" ht="36.950000000000003" customHeight="1">
      <c r="A44" s="32" t="s">
        <v>43</v>
      </c>
      <c r="B44" s="32"/>
      <c r="C44" s="32"/>
      <c r="D44" s="32"/>
      <c r="E44" s="32"/>
      <c r="F44" s="32"/>
      <c r="G44" s="32"/>
      <c r="H44" s="32"/>
      <c r="I44" s="32"/>
    </row>
    <row r="45" spans="1:9">
      <c r="A45" s="4"/>
    </row>
    <row r="46" spans="1:9">
      <c r="A46" s="5"/>
    </row>
    <row r="47" spans="1:9">
      <c r="A47" s="33" t="s">
        <v>44</v>
      </c>
      <c r="B47" s="33"/>
      <c r="C47" s="33"/>
      <c r="D47" s="33"/>
      <c r="E47" s="33"/>
      <c r="F47" s="33"/>
      <c r="G47" s="33"/>
      <c r="H47" s="33"/>
      <c r="I47" s="33"/>
    </row>
    <row r="48" spans="1:9">
      <c r="A48" s="6"/>
    </row>
    <row r="49" spans="1:9">
      <c r="A49" s="33" t="s">
        <v>45</v>
      </c>
      <c r="B49" s="33"/>
      <c r="C49" s="33"/>
      <c r="D49" s="33"/>
      <c r="E49" s="33"/>
      <c r="F49" s="33"/>
      <c r="G49" s="33"/>
      <c r="H49" s="33"/>
      <c r="I49" s="33"/>
    </row>
    <row r="50" spans="1:9">
      <c r="A50" s="7"/>
    </row>
    <row r="51" spans="1:9">
      <c r="A51" s="7"/>
    </row>
    <row r="52" spans="1:9">
      <c r="A52" s="8"/>
    </row>
    <row r="53" spans="1:9">
      <c r="A53" s="34" t="s">
        <v>46</v>
      </c>
      <c r="B53" s="34"/>
      <c r="C53" s="34"/>
      <c r="D53" s="34"/>
      <c r="E53" s="34"/>
      <c r="F53" s="34"/>
      <c r="G53" s="34"/>
      <c r="H53" s="34"/>
      <c r="I53" s="34"/>
    </row>
    <row r="55" spans="1:9" ht="15">
      <c r="A55" s="9"/>
    </row>
  </sheetData>
  <mergeCells count="12">
    <mergeCell ref="A42:I42"/>
    <mergeCell ref="A44:I44"/>
    <mergeCell ref="A47:I47"/>
    <mergeCell ref="A49:I49"/>
    <mergeCell ref="A53:I53"/>
    <mergeCell ref="A38:I38"/>
    <mergeCell ref="A40:I40"/>
    <mergeCell ref="A1:I2"/>
    <mergeCell ref="A3:I3"/>
    <mergeCell ref="A5:I6"/>
    <mergeCell ref="D34:H34"/>
    <mergeCell ref="A36:I36"/>
  </mergeCells>
  <dataValidations count="1">
    <dataValidation type="list" sqref="F8:F33 F37 F39 F41 F43 F45:F46 F48 F50:F52 F54:F55 F35">
      <formula1>"Exento,IVA 0%,IVA 16%,IEPS 8%,IEPS 26.5%,IEPS 30%,IEPS 53%"</formula1>
    </dataValidation>
  </dataValidations>
  <pageMargins left="0.7" right="0.7" top="0.75" bottom="0.75" header="0.3" footer="0.3"/>
  <pageSetup orientation="portrait"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Recursos Materiales</dc:creator>
  <cp:lastModifiedBy>Cristina García Magallón</cp:lastModifiedBy>
  <dcterms:created xsi:type="dcterms:W3CDTF">2026-07-22T23:39:08Z</dcterms:created>
  <dcterms:modified xsi:type="dcterms:W3CDTF">2026-08-14T19:42:42Z</dcterms:modified>
</cp:coreProperties>
</file>